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8vqkwst\"/>
    </mc:Choice>
  </mc:AlternateContent>
  <xr:revisionPtr revIDLastSave="0" documentId="13_ncr:1_{2EEFC868-A1B0-458F-8AB9-BF968FBC1F4C}" xr6:coauthVersionLast="47" xr6:coauthVersionMax="47" xr10:uidLastSave="{00000000-0000-0000-0000-000000000000}"/>
  <bookViews>
    <workbookView xWindow="1560" yWindow="156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4" i="1"/>
  <c r="F93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<sst xmlns="http://schemas.openxmlformats.org/spreadsheetml/2006/main" count="271" uniqueCount="174">
  <si>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</si>
  <si>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</si>
  <si>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</si>
  <si>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</si>
  <si>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</si>
  <si>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</si>
  <si>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</si>
  <si>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</si>
  <si>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</si>
  <si>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</si>
  <si>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</si>
  <si>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</si>
  <si>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</si>
  <si>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</si>
  <si>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</si>
  <si>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</si>
  <si>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</si>
  <si>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</si>
  <si>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</si>
  <si>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</si>
  <si>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</si>
  <si>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</si>
  <si>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46</t>
  </si>
  <si>
    <t>OPR-UC</t>
  </si>
  <si>
    <t>Opryskiwanie upraw opryskiwaczem - ciągnikowym (nie dotyczy szkółek)</t>
  </si>
  <si>
    <t>54</t>
  </si>
  <si>
    <t>WYK-PASR</t>
  </si>
  <si>
    <t>Zdarcie pokrywy na pasach - prace ręczne</t>
  </si>
  <si>
    <t>KMTR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</si>
  <si>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</si>
  <si>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</si>
  <si>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</si>
  <si>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</si>
  <si>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</si>
  <si>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</si>
  <si>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</si>
  <si>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</si>
  <si>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</si>
  <si>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</si>
  <si>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</si>
  <si>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</si>
  <si>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</si>
  <si>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</si>
  <si>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</si>
  <si>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</si>
  <si>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</si>
  <si>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</si>
  <si>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</si>
  <si>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</si>
  <si>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</si>
  <si>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</si>
  <si>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104</t>
  </si>
  <si>
    <t>SADZ SADZ</t>
  </si>
  <si>
    <t>Sadzenie jednolatek i wielolatek sadzarką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</si>
  <si>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</si>
  <si>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</si>
  <si>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</si>
  <si>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</si>
  <si>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</si>
  <si>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</si>
  <si>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</si>
  <si>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</si>
  <si>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</si>
  <si>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</si>
  <si>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</si>
  <si>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</si>
  <si>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</si>
  <si>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</si>
  <si>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</si>
  <si>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</si>
  <si>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</si>
  <si>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</si>
  <si>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</si>
  <si>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</si>
  <si>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</si>
  <si>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</si>
  <si>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</si>
  <si>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</si>
  <si>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</si>
  <si>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</si>
  <si>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</si>
  <si>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</si>
  <si>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</si>
  <si>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</si>
  <si>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</si>
  <si>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</si>
  <si>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</si>
  <si>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</si>
  <si>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</si>
  <si>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</si>
  <si>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</si>
  <si>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</si>
  <si>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</si>
  <si>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</si>
  <si>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</si>
  <si>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164</t>
  </si>
  <si>
    <t>SZUK-OWA2</t>
  </si>
  <si>
    <t>Próbne poszukiwania owadów w ściole metodą dwóch drzew próbnych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</si>
  <si>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</si>
  <si>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</si>
  <si>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</si>
  <si>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</si>
  <si>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</si>
  <si>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</si>
  <si>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</si>
  <si>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</si>
  <si>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</si>
  <si>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</si>
  <si>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</si>
  <si>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</si>
  <si>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203</t>
  </si>
  <si>
    <t>GODZ RU8</t>
  </si>
  <si>
    <t>Prace godzinowe ręczne z urządzeniem</t>
  </si>
  <si>
    <t>207</t>
  </si>
  <si>
    <t>GODZ HH23</t>
  </si>
  <si>
    <t>Prace wykonywane harwesterem</t>
  </si>
  <si>
    <t>209</t>
  </si>
  <si>
    <t>GODZ MF23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</si>
  <si>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</si>
  <si>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</si>
  <si>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</si>
  <si>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</si>
  <si>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</si>
  <si>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</si>
  <si>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</si>
  <si>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</si>
  <si>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</si>
  <si>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</si>
  <si>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</si>
  <si>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</si>
  <si>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909</t>
  </si>
  <si>
    <t>GOPP RH8</t>
  </si>
  <si>
    <t>911</t>
  </si>
  <si>
    <t>GOPP PILA</t>
  </si>
  <si>
    <t>Prace wykonywane ręcznie z użyciem pilarki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</si>
  <si>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</si>
  <si>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</si>
  <si>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</si>
  <si>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</si>
  <si>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</si>
  <si>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</si>
  <si>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</si>
  <si>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</si>
  <si>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</si>
  <si>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</si>
  <si>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</si>
  <si>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</si>
  <si>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</si>
  <si>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</si>
  <si>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</si>
  <si>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</si>
  <si>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</si>
  <si>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</si>
  <si>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</si>
  <si>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</si>
  <si>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</si>
  <si>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2026''  składamy niniejszym ofertę na pakiet 2603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</si>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</sst>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2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148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149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150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151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3" t="s">
        <v>152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153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154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155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156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157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1005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158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4447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159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159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160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220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8.65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11.57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1.53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2.1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2.1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28</v>
      </c>
      <c r="G56" s="8">
        <v>50.27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28</v>
      </c>
      <c r="G57" s="8">
        <v>25.34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14</v>
      </c>
      <c r="G58" s="8">
        <v>79.319999999999993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32</v>
      </c>
      <c r="G59" s="8">
        <v>4.26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32</v>
      </c>
      <c r="G60" s="8">
        <v>68.209999999999994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32</v>
      </c>
      <c r="G61" s="8">
        <v>5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32</v>
      </c>
      <c r="G62" s="8">
        <v>1.1000000000000001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32</v>
      </c>
      <c r="G63" s="8">
        <v>78.64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4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2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8">
        <v>0.5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18</v>
      </c>
      <c r="G67" s="8">
        <v>8.16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18</v>
      </c>
      <c r="G68" s="8">
        <v>9.94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18</v>
      </c>
      <c r="G69" s="8">
        <v>6.52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81</v>
      </c>
      <c r="G70" s="8">
        <v>16.239999999999998</v>
      </c>
      <c r="H70" s="28">
        <v>0</v>
      </c>
      <c r="I70" s="26">
        <f>ROUND(G70* H70,2)</f>
        <v>0</v>
      </c>
      <c r="J70" s="5">
        <v>23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81</v>
      </c>
      <c r="G71" s="8">
        <v>30.8</v>
      </c>
      <c r="H71" s="28">
        <v>0</v>
      </c>
      <c r="I71" s="26">
        <f>ROUND(G71* H71,2)</f>
        <v>0</v>
      </c>
      <c r="J71" s="5">
        <v>23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81</v>
      </c>
      <c r="G72" s="8">
        <v>5.04</v>
      </c>
      <c r="H72" s="28">
        <v>0</v>
      </c>
      <c r="I72" s="26">
        <f>ROUND(G72* H72,2)</f>
        <v>0</v>
      </c>
      <c r="J72" s="5">
        <v>23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91</v>
      </c>
      <c r="G73" s="8">
        <v>42</v>
      </c>
      <c r="H73" s="28">
        <v>0</v>
      </c>
      <c r="I73" s="26">
        <f>ROUND(G73* H73,2)</f>
        <v>0</v>
      </c>
      <c r="J73" s="5">
        <v>23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14</v>
      </c>
      <c r="G74" s="8">
        <v>2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28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98</v>
      </c>
      <c r="G75" s="8">
        <v>25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28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98</v>
      </c>
      <c r="G76" s="8">
        <v>20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98</v>
      </c>
      <c r="G77" s="8">
        <v>200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91</v>
      </c>
      <c r="G78" s="8">
        <v>374.48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107</v>
      </c>
      <c r="F79" s="6" t="s">
        <v>91</v>
      </c>
      <c r="G79" s="8">
        <v>132</v>
      </c>
      <c r="H79" s="28">
        <v>0</v>
      </c>
      <c r="I79" s="26">
        <f>ROUND(G79* H79,2)</f>
        <v>0</v>
      </c>
      <c r="J79" s="5">
        <v>23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91</v>
      </c>
      <c r="G80" s="8">
        <v>8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91</v>
      </c>
      <c r="G81" s="8">
        <v>1</v>
      </c>
      <c r="H81" s="28">
        <v>0</v>
      </c>
      <c r="I81" s="26">
        <f>ROUND(G81* H81,2)</f>
        <v>0</v>
      </c>
      <c r="J81" s="5">
        <v>23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118</v>
      </c>
      <c r="F82" s="6" t="s">
        <v>91</v>
      </c>
      <c r="G82" s="8">
        <v>1</v>
      </c>
      <c r="H82" s="28">
        <v>0</v>
      </c>
      <c r="I82" s="26">
        <f>ROUND(G82* H82,2)</f>
        <v>0</v>
      </c>
      <c r="J82" s="5">
        <v>23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38</v>
      </c>
      <c r="C83" s="6" t="s">
        <v>119</v>
      </c>
      <c r="D83" s="6" t="s">
        <v>120</v>
      </c>
      <c r="E83" s="7" t="s">
        <v>121</v>
      </c>
      <c r="F83" s="6" t="s">
        <v>91</v>
      </c>
      <c r="G83" s="8">
        <v>45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19.7" customHeight="1" x14ac:dyDescent="0.2">
      <c r="B84" s="5">
        <v>39</v>
      </c>
      <c r="C84" s="6" t="s">
        <v>122</v>
      </c>
      <c r="D84" s="6" t="s">
        <v>123</v>
      </c>
      <c r="E84" s="7" t="s">
        <v>121</v>
      </c>
      <c r="F84" s="6" t="s">
        <v>91</v>
      </c>
      <c r="G84" s="8">
        <v>22</v>
      </c>
      <c r="H84" s="28">
        <v>0</v>
      </c>
      <c r="I84" s="26">
        <f>ROUND(G84* H84,2)</f>
        <v>0</v>
      </c>
      <c r="J84" s="5">
        <v>23</v>
      </c>
      <c r="K84" s="26">
        <f>ROUND(I84* J84/100,2)</f>
        <v>0</v>
      </c>
      <c r="L84" s="27">
        <f>ROUND(I84+ K84,2)</f>
        <v>0</v>
      </c>
      <c r="M84" s="25"/>
    </row>
    <row r="85" spans="2:14" s="1" customFormat="1" ht="19.7" customHeight="1" x14ac:dyDescent="0.2">
      <c r="B85" s="5">
        <v>40</v>
      </c>
      <c r="C85" s="6" t="s">
        <v>124</v>
      </c>
      <c r="D85" s="6" t="s">
        <v>125</v>
      </c>
      <c r="E85" s="7" t="s">
        <v>126</v>
      </c>
      <c r="F85" s="6" t="s">
        <v>18</v>
      </c>
      <c r="G85" s="8">
        <v>17.100000000000001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4" s="1" customFormat="1" ht="19.7" customHeight="1" x14ac:dyDescent="0.2">
      <c r="B86" s="5">
        <v>41</v>
      </c>
      <c r="C86" s="6" t="s">
        <v>127</v>
      </c>
      <c r="D86" s="6" t="s">
        <v>128</v>
      </c>
      <c r="E86" s="7" t="s">
        <v>129</v>
      </c>
      <c r="F86" s="6" t="s">
        <v>28</v>
      </c>
      <c r="G86" s="8">
        <v>0.6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4" s="1" customFormat="1" ht="19.7" customHeight="1" x14ac:dyDescent="0.2">
      <c r="B87" s="5">
        <v>42</v>
      </c>
      <c r="C87" s="6" t="s">
        <v>130</v>
      </c>
      <c r="D87" s="6" t="s">
        <v>131</v>
      </c>
      <c r="E87" s="7" t="s">
        <v>107</v>
      </c>
      <c r="F87" s="6" t="s">
        <v>91</v>
      </c>
      <c r="G87" s="8">
        <v>135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4" s="1" customFormat="1" ht="19.7" customHeight="1" x14ac:dyDescent="0.2">
      <c r="B88" s="5">
        <v>43</v>
      </c>
      <c r="C88" s="6" t="s">
        <v>132</v>
      </c>
      <c r="D88" s="6" t="s">
        <v>133</v>
      </c>
      <c r="E88" s="7" t="s">
        <v>134</v>
      </c>
      <c r="F88" s="6" t="s">
        <v>91</v>
      </c>
      <c r="G88" s="8">
        <v>1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4" s="1" customFormat="1" ht="19.7" customHeight="1" x14ac:dyDescent="0.2">
      <c r="B89" s="5">
        <v>44</v>
      </c>
      <c r="C89" s="6" t="s">
        <v>135</v>
      </c>
      <c r="D89" s="6" t="s">
        <v>136</v>
      </c>
      <c r="E89" s="7" t="s">
        <v>112</v>
      </c>
      <c r="F89" s="6" t="s">
        <v>91</v>
      </c>
      <c r="G89" s="8">
        <v>1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5"/>
    </row>
    <row r="90" spans="2:14" s="1" customFormat="1" ht="19.7" customHeight="1" x14ac:dyDescent="0.2">
      <c r="B90" s="5">
        <v>45</v>
      </c>
      <c r="C90" s="6" t="s">
        <v>137</v>
      </c>
      <c r="D90" s="6" t="s">
        <v>138</v>
      </c>
      <c r="E90" s="7" t="s">
        <v>139</v>
      </c>
      <c r="F90" s="6" t="s">
        <v>91</v>
      </c>
      <c r="G90" s="8">
        <v>8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5"/>
    </row>
    <row r="91" spans="2:14" s="1" customFormat="1" ht="19.7" customHeight="1" x14ac:dyDescent="0.2">
      <c r="B91" s="5">
        <v>46</v>
      </c>
      <c r="C91" s="6" t="s">
        <v>140</v>
      </c>
      <c r="D91" s="6" t="s">
        <v>141</v>
      </c>
      <c r="E91" s="7" t="s">
        <v>121</v>
      </c>
      <c r="F91" s="6" t="s">
        <v>91</v>
      </c>
      <c r="G91" s="8">
        <v>6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5"/>
    </row>
    <row r="92" spans="2:14" s="1" customFormat="1" ht="55.9" customHeight="1" x14ac:dyDescent="0.2"/>
    <row r="93" spans="2:14" s="1" customFormat="1" ht="21.4" customHeight="1" x14ac:dyDescent="0.2">
      <c r="B93" s="15" t="s">
        <v>142</v>
      </c>
      <c r="C93" s="15"/>
      <c r="D93" s="15"/>
      <c r="E93" s="15"/>
      <c r="F93" s="29">
        <f>ROUND(I32+I37+I42+I47+I50+I51+I52+I53+I54+I55+I56+I57+I58+I59+I60+I61+I62+I63+I64+I65+I66+I67+I68+I69+I70+I71+I72+I73+I74+I75+I76+I77+I78+I79+I80+I81+I82+I83+I84+I85+I86+I87+I88+I89+I90+I91,2)</f>
        <v>0</v>
      </c>
      <c r="G93" s="30"/>
      <c r="H93" s="30"/>
      <c r="I93" s="30"/>
      <c r="J93" s="30"/>
      <c r="K93" s="30"/>
      <c r="L93" s="30"/>
      <c r="M93" s="31"/>
    </row>
    <row r="94" spans="2:14" s="1" customFormat="1" ht="21.4" customHeight="1" x14ac:dyDescent="0.2">
      <c r="B94" s="15" t="s">
        <v>143</v>
      </c>
      <c r="C94" s="15"/>
      <c r="D94" s="15"/>
      <c r="E94" s="15"/>
      <c r="F94" s="32">
        <f>ROUND(L32+L37+L42+L47+L50+L51+L52+L53+L54+L55+L56+L57+L58+L59+L60+L61+L62+L63+L64+L65+L66+L67+L68+L69+L70+L71+L72+L73+L74+L75+L76+L77+L78+L79+L80+L81+L82+L83+L84+L85+L86+L87+L88+L89+L90+L91,2)</f>
        <v>0</v>
      </c>
      <c r="G94" s="33"/>
      <c r="H94" s="33"/>
      <c r="I94" s="33"/>
      <c r="J94" s="33"/>
      <c r="K94" s="33"/>
      <c r="L94" s="33"/>
      <c r="M94" s="34"/>
    </row>
    <row r="95" spans="2:14" s="1" customFormat="1" ht="11.1" customHeight="1" x14ac:dyDescent="0.2"/>
    <row r="96" spans="2:14" s="1" customFormat="1" ht="80.099999999999994" customHeight="1" x14ac:dyDescent="0.2">
      <c r="B96" s="36" t="s">
        <v>161</v>
      </c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</row>
    <row r="97" spans="2:14" s="1" customFormat="1" ht="2.65" customHeight="1" x14ac:dyDescent="0.2"/>
    <row r="98" spans="2:14" s="1" customFormat="1" ht="110.1" customHeight="1" x14ac:dyDescent="0.2">
      <c r="B98" s="36" t="s">
        <v>162</v>
      </c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</row>
    <row r="99" spans="2:14" s="1" customFormat="1" ht="5.25" customHeight="1" x14ac:dyDescent="0.2"/>
    <row r="100" spans="2:14" s="1" customFormat="1" ht="110.1" customHeight="1" x14ac:dyDescent="0.2">
      <c r="B100" s="10" t="s">
        <v>163</v>
      </c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</row>
    <row r="101" spans="2:14" s="1" customFormat="1" ht="5.25" customHeight="1" x14ac:dyDescent="0.2"/>
    <row r="102" spans="2:14" s="1" customFormat="1" ht="37.9" customHeight="1" x14ac:dyDescent="0.2">
      <c r="C102" s="16" t="s">
        <v>144</v>
      </c>
      <c r="D102" s="16"/>
      <c r="E102" s="16"/>
      <c r="F102" s="18" t="s">
        <v>145</v>
      </c>
      <c r="G102" s="18"/>
      <c r="H102" s="18"/>
      <c r="I102" s="18"/>
      <c r="J102" s="18"/>
      <c r="K102" s="18"/>
      <c r="L102" s="18"/>
    </row>
    <row r="103" spans="2:14" s="1" customFormat="1" ht="28.7" customHeight="1" x14ac:dyDescent="0.2"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.65" customHeight="1" x14ac:dyDescent="0.2"/>
    <row r="108" spans="2:14" s="1" customFormat="1" ht="203.1" customHeight="1" x14ac:dyDescent="0.2">
      <c r="B108" s="36" t="s">
        <v>164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4" s="1" customFormat="1" ht="2.65" customHeight="1" x14ac:dyDescent="0.2"/>
    <row r="110" spans="2:14" s="1" customFormat="1" ht="36.950000000000003" customHeight="1" x14ac:dyDescent="0.2">
      <c r="B110" s="37" t="s">
        <v>165</v>
      </c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</row>
    <row r="111" spans="2:14" s="1" customFormat="1" ht="2.65" customHeight="1" x14ac:dyDescent="0.2"/>
    <row r="112" spans="2:14" s="1" customFormat="1" ht="37.9" customHeight="1" x14ac:dyDescent="0.2">
      <c r="C112" s="16" t="s">
        <v>146</v>
      </c>
      <c r="D112" s="16"/>
      <c r="E112" s="16"/>
      <c r="F112" s="19" t="s">
        <v>147</v>
      </c>
      <c r="G112" s="19"/>
      <c r="H112" s="19"/>
      <c r="I112" s="19"/>
      <c r="J112" s="19"/>
      <c r="K112" s="19"/>
      <c r="L112" s="19"/>
    </row>
    <row r="113" spans="2:14" s="1" customFormat="1" ht="28.7" customHeight="1" x14ac:dyDescent="0.2"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  <row r="114" spans="2:14" s="1" customFormat="1" ht="28.7" customHeight="1" x14ac:dyDescent="0.2">
      <c r="C114" s="17"/>
      <c r="D114" s="17"/>
      <c r="E114" s="17"/>
      <c r="F114" s="17"/>
      <c r="G114" s="17"/>
      <c r="H114" s="17"/>
      <c r="I114" s="17"/>
      <c r="J114" s="17"/>
      <c r="K114" s="17"/>
      <c r="L114" s="17"/>
    </row>
    <row r="115" spans="2:14" s="1" customFormat="1" ht="28.7" customHeight="1" x14ac:dyDescent="0.2"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4" s="1" customFormat="1" ht="28.7" customHeight="1" x14ac:dyDescent="0.2"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2:14" s="1" customFormat="1" ht="2.65" customHeight="1" x14ac:dyDescent="0.2"/>
    <row r="118" spans="2:14" s="1" customFormat="1" ht="159.94999999999999" customHeight="1" x14ac:dyDescent="0.2">
      <c r="B118" s="36" t="s">
        <v>166</v>
      </c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</row>
    <row r="119" spans="2:14" s="1" customFormat="1" ht="2.65" customHeight="1" x14ac:dyDescent="0.2"/>
    <row r="120" spans="2:14" s="1" customFormat="1" ht="54.95" customHeight="1" x14ac:dyDescent="0.2">
      <c r="B120" s="36" t="s">
        <v>167</v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s="1" customFormat="1" ht="2.65" customHeight="1" x14ac:dyDescent="0.2"/>
    <row r="122" spans="2:14" s="1" customFormat="1" ht="60" customHeight="1" x14ac:dyDescent="0.2">
      <c r="B122" s="10" t="s">
        <v>168</v>
      </c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</row>
    <row r="123" spans="2:14" s="1" customFormat="1" ht="2.65" customHeight="1" x14ac:dyDescent="0.2"/>
    <row r="124" spans="2:14" s="1" customFormat="1" ht="48" customHeight="1" x14ac:dyDescent="0.2">
      <c r="B124" s="10" t="s">
        <v>169</v>
      </c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2:14" s="1" customFormat="1" ht="2.65" customHeight="1" x14ac:dyDescent="0.2"/>
    <row r="126" spans="2:14" s="1" customFormat="1" ht="125.1" customHeight="1" x14ac:dyDescent="0.2">
      <c r="B126" s="36" t="s">
        <v>170</v>
      </c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</row>
    <row r="127" spans="2:14" s="1" customFormat="1" ht="2.65" customHeight="1" x14ac:dyDescent="0.2"/>
    <row r="128" spans="2:14" s="1" customFormat="1" ht="84.95" customHeight="1" x14ac:dyDescent="0.2">
      <c r="B128" s="36" t="s">
        <v>171</v>
      </c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</row>
    <row r="129" spans="2:12" s="1" customFormat="1" ht="86.85" customHeight="1" x14ac:dyDescent="0.2"/>
    <row r="130" spans="2:12" s="1" customFormat="1" ht="17.649999999999999" customHeight="1" x14ac:dyDescent="0.2">
      <c r="J130" s="22" t="s">
        <v>172</v>
      </c>
      <c r="K130" s="22"/>
      <c r="L130" s="22"/>
    </row>
    <row r="131" spans="2:12" s="1" customFormat="1" ht="145.15" customHeight="1" x14ac:dyDescent="0.2"/>
    <row r="132" spans="2:12" s="1" customFormat="1" ht="81.599999999999994" customHeight="1" x14ac:dyDescent="0.2">
      <c r="B132" s="12" t="s">
        <v>173</v>
      </c>
      <c r="C132" s="12"/>
      <c r="D132" s="12"/>
      <c r="E132" s="12"/>
      <c r="F132" s="12"/>
      <c r="G132" s="12"/>
      <c r="H132" s="12"/>
      <c r="I132" s="12"/>
      <c r="J132" s="12"/>
      <c r="K132" s="12"/>
    </row>
  </sheetData>
  <mergeCells count="108">
    <mergeCell ref="L86:M86"/>
    <mergeCell ref="L87:M87"/>
    <mergeCell ref="L88:M88"/>
    <mergeCell ref="L89:M89"/>
    <mergeCell ref="L90:M90"/>
    <mergeCell ref="L91:M91"/>
    <mergeCell ref="B3:E3"/>
    <mergeCell ref="B5:E5"/>
    <mergeCell ref="B7:E7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F14:I14"/>
    <mergeCell ref="F93:M93"/>
    <mergeCell ref="F94:M94"/>
    <mergeCell ref="H11:O12"/>
    <mergeCell ref="J130:L130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128:N128"/>
    <mergeCell ref="B132:K132"/>
    <mergeCell ref="B24:M24"/>
    <mergeCell ref="B26:M26"/>
    <mergeCell ref="B29:L29"/>
    <mergeCell ref="B34:L34"/>
    <mergeCell ref="B39:L39"/>
    <mergeCell ref="B4:E4"/>
    <mergeCell ref="B44:L44"/>
    <mergeCell ref="B6:E6"/>
    <mergeCell ref="B8:E8"/>
    <mergeCell ref="B93:E93"/>
    <mergeCell ref="B94:E94"/>
    <mergeCell ref="B96:N96"/>
    <mergeCell ref="B98:N98"/>
    <mergeCell ref="C102:E102"/>
    <mergeCell ref="C103:E103"/>
    <mergeCell ref="C104:E104"/>
    <mergeCell ref="C105:E105"/>
    <mergeCell ref="C106:E106"/>
    <mergeCell ref="C112:E112"/>
    <mergeCell ref="C113:E113"/>
    <mergeCell ref="C114:E114"/>
    <mergeCell ref="C115:E115"/>
    <mergeCell ref="B10:E11"/>
    <mergeCell ref="B100:N100"/>
    <mergeCell ref="B108:N108"/>
    <mergeCell ref="B110:N110"/>
    <mergeCell ref="B118:N118"/>
    <mergeCell ref="B120:N120"/>
    <mergeCell ref="B122:N122"/>
    <mergeCell ref="B124:N124"/>
    <mergeCell ref="B126:N126"/>
    <mergeCell ref="C116:E116"/>
    <mergeCell ref="C16:E16"/>
    <mergeCell ref="C18:E18"/>
    <mergeCell ref="C20:E20"/>
    <mergeCell ref="C22:E22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  <mergeCell ref="F116:L11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2025-10-23T09:21:29Z</dcterms:created>
  <dcterms:modified xsi:type="dcterms:W3CDTF">2025-10-24T05:20:00Z</dcterms:modified>
</cp:coreProperties>
</file>